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da Ahicart\Desktop\MOVE UP 2023\"/>
    </mc:Choice>
  </mc:AlternateContent>
  <xr:revisionPtr revIDLastSave="0" documentId="13_ncr:1_{91DF3C61-5404-44C9-8228-01806A3A2A5F}" xr6:coauthVersionLast="47" xr6:coauthVersionMax="47" xr10:uidLastSave="{00000000-0000-0000-0000-000000000000}"/>
  <bookViews>
    <workbookView xWindow="-120" yWindow="-120" windowWidth="20730" windowHeight="11160" xr2:uid="{39E13BA0-B907-481D-A24E-AA23E600A87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2" i="1"/>
  <c r="B18" i="1"/>
  <c r="E17" i="1"/>
  <c r="D17" i="1"/>
  <c r="C17" i="1"/>
  <c r="B17" i="1"/>
  <c r="G9" i="1"/>
  <c r="B9" i="1"/>
  <c r="C22" i="1"/>
  <c r="D22" i="1"/>
  <c r="E22" i="1"/>
  <c r="F22" i="1"/>
  <c r="G22" i="1"/>
  <c r="C18" i="1"/>
  <c r="D18" i="1"/>
  <c r="E18" i="1"/>
  <c r="F18" i="1"/>
  <c r="G18" i="1"/>
  <c r="G17" i="1"/>
  <c r="F17" i="1"/>
</calcChain>
</file>

<file path=xl/sharedStrings.xml><?xml version="1.0" encoding="utf-8"?>
<sst xmlns="http://schemas.openxmlformats.org/spreadsheetml/2006/main" count="27" uniqueCount="27">
  <si>
    <t>Año 0</t>
  </si>
  <si>
    <t>Año 1</t>
  </si>
  <si>
    <t>Año 2</t>
  </si>
  <si>
    <t>Año 3</t>
  </si>
  <si>
    <t>Año 4</t>
  </si>
  <si>
    <t>Año 5</t>
  </si>
  <si>
    <t>Series temporales de ingresos: widget</t>
  </si>
  <si>
    <t>Precio del widget</t>
  </si>
  <si>
    <t>Margen bruto del widget</t>
  </si>
  <si>
    <t>Beneficio del widget</t>
  </si>
  <si>
    <t>Series temporales de ingresos: mantenimiento</t>
  </si>
  <si>
    <t>Precio del contrato anual de mantenimiento</t>
  </si>
  <si>
    <t>Tasa de retención</t>
  </si>
  <si>
    <t>n/d (ver tasa de compra del próximo producto)</t>
  </si>
  <si>
    <t>Tasa acumulada de retención</t>
  </si>
  <si>
    <t>Tasa acumulada de retención= r elevado a t donde r= tasa de retención y t= nº de años depués del año 0</t>
  </si>
  <si>
    <t>Tasa de sustitución del producto</t>
  </si>
  <si>
    <t>Margen bruto del mantenimiento</t>
  </si>
  <si>
    <t>Beneficio del mantenimiento</t>
  </si>
  <si>
    <t>Suma de beneficios</t>
  </si>
  <si>
    <t>Tasa de coste de capital</t>
  </si>
  <si>
    <t>Factor neto de valor actual</t>
  </si>
  <si>
    <t>Factor neto de valor actual = (l-r)elevado a t donde r= tase de coste de capital y t= nº de años después del 0</t>
  </si>
  <si>
    <t>Valor presente por encima del coste de capital</t>
  </si>
  <si>
    <t>Valor presente neto de beneficios</t>
  </si>
  <si>
    <t>Cuadro. VLP del widget. La líneas con los términos "tasa de retención" y "tasea del coste de capital" no forman parte directa de los cálculos, sino que se deben de considerar dentro de la "tase acumulada de retención" y "del factor presente neto", respectivamente (en dólares)</t>
  </si>
  <si>
    <t>Tasa de sustitución del producto (después del año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</si>
</sst>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24</xdr:row>
      <xdr:rowOff>171450</xdr:rowOff>
    </xdr:from>
    <xdr:to>
      <xdr:col>6</xdr:col>
      <xdr:colOff>990600</xdr:colOff>
      <xdr:row>31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101ACB-132F-44B8-83CA-0A541083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6734175"/>
          <a:ext cx="13525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5DC1-700F-4A55-82B9-6DAE1F81429C}">
  <sheetPr>
    <pageSetUpPr fitToPage="1"/>
  </sheetPr>
  <dimension ref="A1:J24"/>
  <sheetViews>
    <sheetView tabSelected="1" topLeftCell="A12" workbookViewId="0">
      <selection activeCell="B25" sqref="B25"/>
    </sheetView>
  </sheetViews>
  <sheetFormatPr baseColWidth="10" defaultColWidth="11.42578125" defaultRowHeight="15" x14ac:dyDescent="0.25"/>
  <cols>
    <col min="1" max="1" width="40.140625" customWidth="1"/>
    <col min="7" max="7" width="15.5703125" customWidth="1"/>
  </cols>
  <sheetData>
    <row r="1" spans="1:9" ht="51.75" customHeight="1" x14ac:dyDescent="0.25">
      <c r="A1" s="10" t="s">
        <v>25</v>
      </c>
      <c r="B1" s="10"/>
      <c r="C1" s="10"/>
      <c r="D1" s="10"/>
      <c r="E1" s="10"/>
      <c r="F1" s="10"/>
      <c r="G1" s="10"/>
      <c r="H1" s="3"/>
      <c r="I1" s="3"/>
    </row>
    <row r="2" spans="1:9" hidden="1" x14ac:dyDescent="0.25">
      <c r="A2" s="10"/>
      <c r="B2" s="10"/>
      <c r="C2" s="10"/>
      <c r="D2" s="10"/>
      <c r="E2" s="10"/>
      <c r="F2" s="10"/>
      <c r="G2" s="10"/>
      <c r="H2" s="3"/>
      <c r="I2" s="3"/>
    </row>
    <row r="3" spans="1:9" hidden="1" x14ac:dyDescent="0.25">
      <c r="A3" s="10"/>
      <c r="B3" s="10"/>
      <c r="C3" s="10"/>
      <c r="D3" s="10"/>
      <c r="E3" s="10"/>
      <c r="F3" s="10"/>
      <c r="G3" s="10"/>
      <c r="H3" s="3"/>
      <c r="I3" s="3"/>
    </row>
    <row r="4" spans="1:9" x14ac:dyDescent="0.2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</row>
    <row r="5" spans="1:9" x14ac:dyDescent="0.25">
      <c r="A5" s="6" t="s">
        <v>6</v>
      </c>
    </row>
    <row r="6" spans="1:9" x14ac:dyDescent="0.25">
      <c r="A6" t="s">
        <v>7</v>
      </c>
      <c r="B6" s="2">
        <v>10000</v>
      </c>
      <c r="G6" s="2">
        <v>10000</v>
      </c>
    </row>
    <row r="7" spans="1:9" ht="30" x14ac:dyDescent="0.25">
      <c r="A7" s="3" t="s">
        <v>26</v>
      </c>
      <c r="G7" s="4">
        <v>0.75</v>
      </c>
    </row>
    <row r="8" spans="1:9" x14ac:dyDescent="0.25">
      <c r="A8" t="s">
        <v>8</v>
      </c>
      <c r="B8" s="4">
        <v>0.65</v>
      </c>
      <c r="G8" s="4">
        <v>0.65</v>
      </c>
    </row>
    <row r="9" spans="1:9" x14ac:dyDescent="0.25">
      <c r="A9" s="8" t="s">
        <v>9</v>
      </c>
      <c r="B9" s="2">
        <f>B6*B8</f>
        <v>6500</v>
      </c>
      <c r="G9" s="2">
        <f>G6*G7*G8</f>
        <v>4875</v>
      </c>
    </row>
    <row r="10" spans="1:9" ht="30" x14ac:dyDescent="0.25">
      <c r="A10" s="7" t="s">
        <v>10</v>
      </c>
    </row>
    <row r="11" spans="1:9" x14ac:dyDescent="0.25">
      <c r="A11" t="s">
        <v>11</v>
      </c>
      <c r="B11" s="2">
        <v>750</v>
      </c>
      <c r="C11" s="2">
        <v>1500</v>
      </c>
      <c r="D11" s="2">
        <v>1500</v>
      </c>
      <c r="E11" s="2">
        <v>1500</v>
      </c>
      <c r="F11" s="2">
        <v>1500</v>
      </c>
      <c r="G11" s="2">
        <v>750</v>
      </c>
    </row>
    <row r="12" spans="1:9" ht="60" x14ac:dyDescent="0.25">
      <c r="A12" t="s">
        <v>12</v>
      </c>
      <c r="B12" s="4">
        <v>1</v>
      </c>
      <c r="C12" s="4">
        <v>0.9</v>
      </c>
      <c r="D12" s="4">
        <v>0.9</v>
      </c>
      <c r="E12" s="4">
        <v>0.9</v>
      </c>
      <c r="F12" s="4">
        <v>0.9</v>
      </c>
      <c r="G12" s="3" t="s">
        <v>13</v>
      </c>
    </row>
    <row r="13" spans="1:9" x14ac:dyDescent="0.25">
      <c r="A13" t="s">
        <v>14</v>
      </c>
      <c r="B13" s="4">
        <v>1</v>
      </c>
      <c r="C13" s="4">
        <v>0.9</v>
      </c>
      <c r="D13" s="4">
        <v>0.81</v>
      </c>
      <c r="E13" s="5">
        <v>0.72899999999999998</v>
      </c>
      <c r="F13" s="5">
        <v>0.65600000000000003</v>
      </c>
      <c r="G13" s="5">
        <v>0.65600000000000003</v>
      </c>
    </row>
    <row r="14" spans="1:9" ht="45" x14ac:dyDescent="0.25">
      <c r="A14" s="3" t="s">
        <v>15</v>
      </c>
    </row>
    <row r="15" spans="1:9" x14ac:dyDescent="0.25">
      <c r="A15" s="3" t="s">
        <v>16</v>
      </c>
      <c r="G15" s="4">
        <v>0.75</v>
      </c>
    </row>
    <row r="16" spans="1:9" x14ac:dyDescent="0.25">
      <c r="A16" t="s">
        <v>17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</row>
    <row r="17" spans="1:10" x14ac:dyDescent="0.25">
      <c r="A17" s="8" t="s">
        <v>18</v>
      </c>
      <c r="B17">
        <f>B11*B16</f>
        <v>637.5</v>
      </c>
      <c r="C17" s="1">
        <f>C11*C13*C16</f>
        <v>1147.5</v>
      </c>
      <c r="D17" s="1">
        <f>D11*D13*D16</f>
        <v>1032.75</v>
      </c>
      <c r="E17" s="1">
        <f>E11*E13*E16</f>
        <v>929.47500000000002</v>
      </c>
      <c r="F17" s="1">
        <f t="shared" ref="D17:F17" si="0">F11*F13*F16</f>
        <v>836.4</v>
      </c>
      <c r="G17" s="1">
        <f>G11*G15*G16*G13</f>
        <v>313.65000000000003</v>
      </c>
    </row>
    <row r="18" spans="1:10" x14ac:dyDescent="0.25">
      <c r="A18" s="8" t="s">
        <v>19</v>
      </c>
      <c r="B18" s="1">
        <f>B9+B17</f>
        <v>7137.5</v>
      </c>
      <c r="C18" s="1">
        <f t="shared" ref="C18:G18" si="1">C9+C17</f>
        <v>1147.5</v>
      </c>
      <c r="D18" s="1">
        <f t="shared" si="1"/>
        <v>1032.75</v>
      </c>
      <c r="E18" s="1">
        <f t="shared" si="1"/>
        <v>929.47500000000002</v>
      </c>
      <c r="F18" s="1">
        <f t="shared" si="1"/>
        <v>836.4</v>
      </c>
      <c r="G18" s="1">
        <f t="shared" si="1"/>
        <v>5188.6499999999996</v>
      </c>
      <c r="J18" s="5"/>
    </row>
    <row r="19" spans="1:10" x14ac:dyDescent="0.25">
      <c r="A19" t="s">
        <v>20</v>
      </c>
      <c r="B19" s="4">
        <v>0.5</v>
      </c>
      <c r="C19" s="4">
        <v>0.5</v>
      </c>
      <c r="D19" s="4">
        <v>0.5</v>
      </c>
      <c r="E19" s="4">
        <v>0.5</v>
      </c>
      <c r="F19" s="4">
        <v>0.5</v>
      </c>
      <c r="G19" s="4">
        <v>0.5</v>
      </c>
      <c r="J19" s="5"/>
    </row>
    <row r="20" spans="1:10" x14ac:dyDescent="0.25">
      <c r="A20" t="s">
        <v>21</v>
      </c>
      <c r="B20" s="4">
        <v>1</v>
      </c>
      <c r="C20" s="5">
        <v>0.66669999999999996</v>
      </c>
      <c r="D20" s="5">
        <v>0.44450000000000001</v>
      </c>
      <c r="E20" s="5">
        <v>0.29630000000000001</v>
      </c>
      <c r="F20" s="5">
        <v>0.1976</v>
      </c>
      <c r="G20" s="5">
        <v>0.13170000000000001</v>
      </c>
    </row>
    <row r="21" spans="1:10" ht="45" x14ac:dyDescent="0.25">
      <c r="A21" s="3" t="s">
        <v>22</v>
      </c>
    </row>
    <row r="22" spans="1:10" ht="30" x14ac:dyDescent="0.25">
      <c r="A22" s="3" t="s">
        <v>23</v>
      </c>
      <c r="B22" s="1">
        <f>B18*B20</f>
        <v>7137.5</v>
      </c>
      <c r="C22" s="1">
        <f t="shared" ref="C22:G22" si="2">C18*C20</f>
        <v>765.03824999999995</v>
      </c>
      <c r="D22" s="1">
        <f t="shared" si="2"/>
        <v>459.05737499999998</v>
      </c>
      <c r="E22" s="1">
        <f t="shared" si="2"/>
        <v>275.40344250000004</v>
      </c>
      <c r="F22" s="1">
        <f t="shared" si="2"/>
        <v>165.27264</v>
      </c>
      <c r="G22" s="1">
        <f t="shared" si="2"/>
        <v>683.34520499999996</v>
      </c>
    </row>
    <row r="24" spans="1:10" x14ac:dyDescent="0.25">
      <c r="A24" s="9" t="s">
        <v>24</v>
      </c>
      <c r="B24" s="1">
        <f>B22+C22+D22+E22+F22+G22</f>
        <v>9485.6169124999997</v>
      </c>
    </row>
  </sheetData>
  <mergeCells count="1">
    <mergeCell ref="A1:G3"/>
  </mergeCells>
  <phoneticPr fontId="2" type="noConversion"/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f5bb5e-a1fd-4560-b586-a2b50e316b58" xsi:nil="true"/>
    <lcf76f155ced4ddcb4097134ff3c332f xmlns="9dcf969d-159f-40fd-b98e-b1fcc359a8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A4AD212CAA05478EC3BE5650352984" ma:contentTypeVersion="16" ma:contentTypeDescription="Crear nuevo documento." ma:contentTypeScope="" ma:versionID="346d6728137e5bbbe08048f60b2e744f">
  <xsd:schema xmlns:xsd="http://www.w3.org/2001/XMLSchema" xmlns:xs="http://www.w3.org/2001/XMLSchema" xmlns:p="http://schemas.microsoft.com/office/2006/metadata/properties" xmlns:ns2="2ef5bb5e-a1fd-4560-b586-a2b50e316b58" xmlns:ns3="9dcf969d-159f-40fd-b98e-b1fcc359a825" targetNamespace="http://schemas.microsoft.com/office/2006/metadata/properties" ma:root="true" ma:fieldsID="1c07dc584502f2878ba533a38526d963" ns2:_="" ns3:_="">
    <xsd:import namespace="2ef5bb5e-a1fd-4560-b586-a2b50e316b58"/>
    <xsd:import namespace="9dcf969d-159f-40fd-b98e-b1fcc359a8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5bb5e-a1fd-4560-b586-a2b50e316b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d17f7c-6e48-4977-8905-d6fdc40ceb7b}" ma:internalName="TaxCatchAll" ma:showField="CatchAllData" ma:web="2ef5bb5e-a1fd-4560-b586-a2b50e316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f969d-159f-40fd-b98e-b1fcc359a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c56c6d5-19ef-44d3-ae06-fce0ae8b5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F2BAF-F9A7-474B-A633-25B2F21C8170}">
  <ds:schemaRefs>
    <ds:schemaRef ds:uri="http://schemas.microsoft.com/office/2006/metadata/properties"/>
    <ds:schemaRef ds:uri="http://schemas.microsoft.com/office/infopath/2007/PartnerControls"/>
    <ds:schemaRef ds:uri="2ef5bb5e-a1fd-4560-b586-a2b50e316b58"/>
    <ds:schemaRef ds:uri="9dcf969d-159f-40fd-b98e-b1fcc359a825"/>
  </ds:schemaRefs>
</ds:datastoreItem>
</file>

<file path=customXml/itemProps2.xml><?xml version="1.0" encoding="utf-8"?>
<ds:datastoreItem xmlns:ds="http://schemas.openxmlformats.org/officeDocument/2006/customXml" ds:itemID="{52BAA6B0-9EB5-4B57-BE0C-AB85A40BA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6178A-F632-429C-ADCA-374791DF9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5bb5e-a1fd-4560-b586-a2b50e316b58"/>
    <ds:schemaRef ds:uri="9dcf969d-159f-40fd-b98e-b1fcc359a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Amada Ahicart</dc:creator>
  <cp:keywords/>
  <dc:description/>
  <cp:lastModifiedBy>Amada Ahicart</cp:lastModifiedBy>
  <cp:revision/>
  <cp:lastPrinted>2021-06-02T06:23:06Z</cp:lastPrinted>
  <dcterms:created xsi:type="dcterms:W3CDTF">2020-09-20T17:22:24Z</dcterms:created>
  <dcterms:modified xsi:type="dcterms:W3CDTF">2023-06-20T16:38:22Z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0x0101008EA4AD212CAA05478EC3BE5650352984</vt:lpwstr>
  </property>
</Properties>
</file>